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Rys. 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5" i="1"/>
  <c r="E38" i="1" l="1"/>
  <c r="D39" i="1"/>
  <c r="C39" i="1"/>
  <c r="D38" i="1"/>
  <c r="C38" i="1"/>
  <c r="C42" i="1"/>
  <c r="C40" i="1" l="1"/>
  <c r="D40" i="1"/>
</calcChain>
</file>

<file path=xl/sharedStrings.xml><?xml version="1.0" encoding="utf-8"?>
<sst xmlns="http://schemas.openxmlformats.org/spreadsheetml/2006/main" count="9" uniqueCount="9">
  <si>
    <t xml:space="preserve">Spółki przemysłowe </t>
  </si>
  <si>
    <t xml:space="preserve">Banki </t>
  </si>
  <si>
    <t>r</t>
  </si>
  <si>
    <t>Średnia</t>
  </si>
  <si>
    <t>Odchylenie</t>
  </si>
  <si>
    <t>Wsp. zm.</t>
  </si>
  <si>
    <t>%</t>
  </si>
  <si>
    <t xml:space="preserve">Rys. 1. </t>
  </si>
  <si>
    <t>Zmiany skłonności do wypłat dywidend przez banki i spółki przemysłowe w USA w latach 1980–2012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</si>
</sst>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justify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849518810148728E-2"/>
          <c:y val="2.8252405949256341E-2"/>
          <c:w val="0.88145188101487315"/>
          <c:h val="0.82883666988336124"/>
        </c:manualLayout>
      </c:layout>
      <c:lineChart>
        <c:grouping val="standard"/>
        <c:varyColors val="0"/>
        <c:ser>
          <c:idx val="0"/>
          <c:order val="0"/>
          <c:tx>
            <c:strRef>
              <c:f>'Rys. 1'!$C$4</c:f>
              <c:strCache>
                <c:ptCount val="1"/>
                <c:pt idx="0">
                  <c:v>Spółki przemysłowe 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cat>
            <c:numRef>
              <c:f>'Rys. 1'!$B$5:$B$37</c:f>
              <c:numCache>
                <c:formatCode>General</c:formatCode>
                <c:ptCount val="33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</c:numCache>
            </c:numRef>
          </c:cat>
          <c:val>
            <c:numRef>
              <c:f>'Rys. 1'!$C$5:$C$37</c:f>
              <c:numCache>
                <c:formatCode>General</c:formatCode>
                <c:ptCount val="33"/>
                <c:pt idx="0">
                  <c:v>57.2</c:v>
                </c:pt>
                <c:pt idx="1">
                  <c:v>48.6</c:v>
                </c:pt>
                <c:pt idx="2">
                  <c:v>45.6</c:v>
                </c:pt>
                <c:pt idx="3">
                  <c:v>40.6</c:v>
                </c:pt>
                <c:pt idx="4">
                  <c:v>38.1</c:v>
                </c:pt>
                <c:pt idx="5">
                  <c:v>36.4</c:v>
                </c:pt>
                <c:pt idx="6">
                  <c:v>32.9</c:v>
                </c:pt>
                <c:pt idx="7">
                  <c:v>30.7</c:v>
                </c:pt>
                <c:pt idx="8">
                  <c:v>30.7</c:v>
                </c:pt>
                <c:pt idx="9">
                  <c:v>31.1</c:v>
                </c:pt>
                <c:pt idx="10">
                  <c:v>30.2</c:v>
                </c:pt>
                <c:pt idx="11">
                  <c:v>29.3</c:v>
                </c:pt>
                <c:pt idx="12">
                  <c:v>28.8</c:v>
                </c:pt>
                <c:pt idx="13">
                  <c:v>27.5</c:v>
                </c:pt>
                <c:pt idx="14" formatCode="0.0">
                  <c:v>26</c:v>
                </c:pt>
                <c:pt idx="15">
                  <c:v>24.3</c:v>
                </c:pt>
                <c:pt idx="16">
                  <c:v>22.5</c:v>
                </c:pt>
                <c:pt idx="17">
                  <c:v>21.3</c:v>
                </c:pt>
                <c:pt idx="18">
                  <c:v>20.2</c:v>
                </c:pt>
                <c:pt idx="19">
                  <c:v>17.7</c:v>
                </c:pt>
                <c:pt idx="20">
                  <c:v>19.5</c:v>
                </c:pt>
                <c:pt idx="21">
                  <c:v>15.3</c:v>
                </c:pt>
                <c:pt idx="22">
                  <c:v>15.2</c:v>
                </c:pt>
                <c:pt idx="23">
                  <c:v>17.8</c:v>
                </c:pt>
                <c:pt idx="24">
                  <c:v>20.2</c:v>
                </c:pt>
                <c:pt idx="25">
                  <c:v>21.9</c:v>
                </c:pt>
                <c:pt idx="26">
                  <c:v>22.6</c:v>
                </c:pt>
                <c:pt idx="27">
                  <c:v>22.6</c:v>
                </c:pt>
                <c:pt idx="28">
                  <c:v>22.7</c:v>
                </c:pt>
                <c:pt idx="29">
                  <c:v>21.7</c:v>
                </c:pt>
                <c:pt idx="30">
                  <c:v>23.3</c:v>
                </c:pt>
                <c:pt idx="31">
                  <c:v>24.8</c:v>
                </c:pt>
                <c:pt idx="32">
                  <c:v>28.1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'Rys. 1'!$D$4</c:f>
              <c:strCache>
                <c:ptCount val="1"/>
                <c:pt idx="0">
                  <c:v>Banki </c:v>
                </c:pt>
              </c:strCache>
            </c:strRef>
          </c:tx>
          <c:spPr>
            <a:ln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none"/>
          </c:marker>
          <c:cat>
            <c:numRef>
              <c:f>'Rys. 1'!$B$5:$B$37</c:f>
              <c:numCache>
                <c:formatCode>General</c:formatCode>
                <c:ptCount val="33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</c:numCache>
            </c:numRef>
          </c:cat>
          <c:val>
            <c:numRef>
              <c:f>'Rys. 1'!$D$5:$D$37</c:f>
              <c:numCache>
                <c:formatCode>General</c:formatCode>
                <c:ptCount val="33"/>
                <c:pt idx="0">
                  <c:v>98.9</c:v>
                </c:pt>
                <c:pt idx="1">
                  <c:v>98.4</c:v>
                </c:pt>
                <c:pt idx="2">
                  <c:v>97</c:v>
                </c:pt>
                <c:pt idx="3">
                  <c:v>97.5</c:v>
                </c:pt>
                <c:pt idx="4">
                  <c:v>95.8</c:v>
                </c:pt>
                <c:pt idx="5">
                  <c:v>95</c:v>
                </c:pt>
                <c:pt idx="6">
                  <c:v>90.9</c:v>
                </c:pt>
                <c:pt idx="7">
                  <c:v>86.7</c:v>
                </c:pt>
                <c:pt idx="8">
                  <c:v>87.4</c:v>
                </c:pt>
                <c:pt idx="9">
                  <c:v>91.9</c:v>
                </c:pt>
                <c:pt idx="10">
                  <c:v>91.2</c:v>
                </c:pt>
                <c:pt idx="11">
                  <c:v>85.1</c:v>
                </c:pt>
                <c:pt idx="12">
                  <c:v>79.900000000000006</c:v>
                </c:pt>
                <c:pt idx="13">
                  <c:v>79.3</c:v>
                </c:pt>
                <c:pt idx="14">
                  <c:v>81.099999999999994</c:v>
                </c:pt>
                <c:pt idx="15">
                  <c:v>83.4</c:v>
                </c:pt>
                <c:pt idx="16">
                  <c:v>86.1</c:v>
                </c:pt>
                <c:pt idx="17">
                  <c:v>87.8</c:v>
                </c:pt>
                <c:pt idx="18">
                  <c:v>86.4</c:v>
                </c:pt>
                <c:pt idx="19">
                  <c:v>84.5</c:v>
                </c:pt>
                <c:pt idx="20">
                  <c:v>83.2</c:v>
                </c:pt>
                <c:pt idx="21">
                  <c:v>81.7</c:v>
                </c:pt>
                <c:pt idx="22">
                  <c:v>82.9</c:v>
                </c:pt>
                <c:pt idx="23">
                  <c:v>81.8</c:v>
                </c:pt>
                <c:pt idx="24">
                  <c:v>81.7</c:v>
                </c:pt>
                <c:pt idx="25">
                  <c:v>80.2</c:v>
                </c:pt>
                <c:pt idx="26">
                  <c:v>82.5</c:v>
                </c:pt>
                <c:pt idx="27">
                  <c:v>82.6</c:v>
                </c:pt>
                <c:pt idx="28">
                  <c:v>80.7</c:v>
                </c:pt>
                <c:pt idx="29">
                  <c:v>70.5</c:v>
                </c:pt>
                <c:pt idx="30">
                  <c:v>62.1</c:v>
                </c:pt>
                <c:pt idx="31">
                  <c:v>60.6</c:v>
                </c:pt>
                <c:pt idx="32">
                  <c:v>65.3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972672"/>
        <c:axId val="84974208"/>
      </c:lineChart>
      <c:catAx>
        <c:axId val="8497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l-PL"/>
          </a:p>
        </c:txPr>
        <c:crossAx val="84974208"/>
        <c:crosses val="autoZero"/>
        <c:auto val="1"/>
        <c:lblAlgn val="ctr"/>
        <c:lblOffset val="100"/>
        <c:noMultiLvlLbl val="0"/>
      </c:catAx>
      <c:valAx>
        <c:axId val="84974208"/>
        <c:scaling>
          <c:orientation val="minMax"/>
          <c:max val="10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4972672"/>
        <c:crosses val="autoZero"/>
        <c:crossBetween val="between"/>
        <c:majorUnit val="20"/>
      </c:valAx>
    </c:plotArea>
    <c:legend>
      <c:legendPos val="r"/>
      <c:layout>
        <c:manualLayout>
          <c:xMode val="edge"/>
          <c:yMode val="edge"/>
          <c:x val="9.882815742922646E-2"/>
          <c:y val="0.72147413824678897"/>
          <c:w val="0.50482134988600869"/>
          <c:h val="0.1118788276465441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aseline="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257174</xdr:colOff>
      <xdr:row>3</xdr:row>
      <xdr:rowOff>185736</xdr:rowOff>
    </xdr:from>
    <xdr:to>
      <xdr:col>12</xdr:col>
      <xdr:colOff>559574</xdr:colOff>
      <xdr:row>18</xdr:row>
      <xdr:rowOff>85725</xdr:rowOff>
    </xdr:to>
    <xdr:graphicFrame macro="">
      <xdr:nvGraphicFramePr>
        <xdr:cNvPr id="8" name="Wykres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42"/>
  <sheetViews>
    <sheetView tabSelected="1" workbookViewId="0">
      <selection activeCell="Q11" sqref="Q11"/>
    </sheetView>
  </sheetViews>
  <sheetFormatPr defaultRowHeight="15" x14ac:dyDescent="0.25"/>
  <sheetData>
    <row r="4" spans="2:5" x14ac:dyDescent="0.25">
      <c r="C4" t="s">
        <v>0</v>
      </c>
      <c r="D4" t="s">
        <v>1</v>
      </c>
    </row>
    <row r="5" spans="2:5" x14ac:dyDescent="0.25">
      <c r="B5">
        <v>1980</v>
      </c>
      <c r="C5">
        <v>57.2</v>
      </c>
      <c r="D5">
        <v>98.9</v>
      </c>
      <c r="E5" s="1">
        <f>D5-C5</f>
        <v>41.7</v>
      </c>
    </row>
    <row r="6" spans="2:5" x14ac:dyDescent="0.25">
      <c r="B6">
        <v>1981</v>
      </c>
      <c r="C6">
        <v>48.6</v>
      </c>
      <c r="D6">
        <v>98.4</v>
      </c>
      <c r="E6" s="1">
        <f t="shared" ref="E6:E37" si="0">D6-C6</f>
        <v>49.800000000000004</v>
      </c>
    </row>
    <row r="7" spans="2:5" x14ac:dyDescent="0.25">
      <c r="B7">
        <v>1982</v>
      </c>
      <c r="C7">
        <v>45.6</v>
      </c>
      <c r="D7">
        <v>97</v>
      </c>
      <c r="E7" s="1">
        <f t="shared" si="0"/>
        <v>51.4</v>
      </c>
    </row>
    <row r="8" spans="2:5" x14ac:dyDescent="0.25">
      <c r="B8">
        <v>1983</v>
      </c>
      <c r="C8">
        <v>40.6</v>
      </c>
      <c r="D8">
        <v>97.5</v>
      </c>
      <c r="E8" s="1">
        <f t="shared" si="0"/>
        <v>56.9</v>
      </c>
    </row>
    <row r="9" spans="2:5" x14ac:dyDescent="0.25">
      <c r="B9">
        <v>1984</v>
      </c>
      <c r="C9">
        <v>38.1</v>
      </c>
      <c r="D9">
        <v>95.8</v>
      </c>
      <c r="E9" s="1">
        <f t="shared" si="0"/>
        <v>57.699999999999996</v>
      </c>
    </row>
    <row r="10" spans="2:5" x14ac:dyDescent="0.25">
      <c r="B10">
        <v>1985</v>
      </c>
      <c r="C10">
        <v>36.4</v>
      </c>
      <c r="D10">
        <v>95</v>
      </c>
      <c r="E10" s="1">
        <f t="shared" si="0"/>
        <v>58.6</v>
      </c>
    </row>
    <row r="11" spans="2:5" x14ac:dyDescent="0.25">
      <c r="B11">
        <v>1986</v>
      </c>
      <c r="C11">
        <v>32.9</v>
      </c>
      <c r="D11">
        <v>90.9</v>
      </c>
      <c r="E11" s="1">
        <f t="shared" si="0"/>
        <v>58.000000000000007</v>
      </c>
    </row>
    <row r="12" spans="2:5" x14ac:dyDescent="0.25">
      <c r="B12">
        <v>1987</v>
      </c>
      <c r="C12">
        <v>30.7</v>
      </c>
      <c r="D12">
        <v>86.7</v>
      </c>
      <c r="E12" s="1">
        <f t="shared" si="0"/>
        <v>56</v>
      </c>
    </row>
    <row r="13" spans="2:5" x14ac:dyDescent="0.25">
      <c r="B13">
        <v>1988</v>
      </c>
      <c r="C13">
        <v>30.7</v>
      </c>
      <c r="D13">
        <v>87.4</v>
      </c>
      <c r="E13" s="1">
        <f t="shared" si="0"/>
        <v>56.7</v>
      </c>
    </row>
    <row r="14" spans="2:5" x14ac:dyDescent="0.25">
      <c r="B14">
        <v>1989</v>
      </c>
      <c r="C14">
        <v>31.1</v>
      </c>
      <c r="D14">
        <v>91.9</v>
      </c>
      <c r="E14" s="1">
        <f t="shared" si="0"/>
        <v>60.800000000000004</v>
      </c>
    </row>
    <row r="15" spans="2:5" x14ac:dyDescent="0.25">
      <c r="B15">
        <v>1990</v>
      </c>
      <c r="C15">
        <v>30.2</v>
      </c>
      <c r="D15">
        <v>91.2</v>
      </c>
      <c r="E15" s="1">
        <f t="shared" si="0"/>
        <v>61</v>
      </c>
    </row>
    <row r="16" spans="2:5" x14ac:dyDescent="0.25">
      <c r="B16">
        <v>1991</v>
      </c>
      <c r="C16">
        <v>29.3</v>
      </c>
      <c r="D16">
        <v>85.1</v>
      </c>
      <c r="E16" s="1">
        <f t="shared" si="0"/>
        <v>55.8</v>
      </c>
    </row>
    <row r="17" spans="2:5" x14ac:dyDescent="0.25">
      <c r="B17">
        <v>1992</v>
      </c>
      <c r="C17">
        <v>28.8</v>
      </c>
      <c r="D17">
        <v>79.900000000000006</v>
      </c>
      <c r="E17" s="1">
        <f t="shared" si="0"/>
        <v>51.100000000000009</v>
      </c>
    </row>
    <row r="18" spans="2:5" x14ac:dyDescent="0.25">
      <c r="B18">
        <v>1993</v>
      </c>
      <c r="C18">
        <v>27.5</v>
      </c>
      <c r="D18">
        <v>79.3</v>
      </c>
      <c r="E18" s="1">
        <f t="shared" si="0"/>
        <v>51.8</v>
      </c>
    </row>
    <row r="19" spans="2:5" x14ac:dyDescent="0.25">
      <c r="B19">
        <v>1994</v>
      </c>
      <c r="C19" s="1">
        <v>26</v>
      </c>
      <c r="D19">
        <v>81.099999999999994</v>
      </c>
      <c r="E19" s="1">
        <f t="shared" si="0"/>
        <v>55.099999999999994</v>
      </c>
    </row>
    <row r="20" spans="2:5" x14ac:dyDescent="0.25">
      <c r="B20">
        <v>1995</v>
      </c>
      <c r="C20">
        <v>24.3</v>
      </c>
      <c r="D20">
        <v>83.4</v>
      </c>
      <c r="E20" s="1">
        <f t="shared" si="0"/>
        <v>59.100000000000009</v>
      </c>
    </row>
    <row r="21" spans="2:5" x14ac:dyDescent="0.25">
      <c r="B21">
        <v>1996</v>
      </c>
      <c r="C21">
        <v>22.5</v>
      </c>
      <c r="D21">
        <v>86.1</v>
      </c>
      <c r="E21" s="1">
        <f t="shared" si="0"/>
        <v>63.599999999999994</v>
      </c>
    </row>
    <row r="22" spans="2:5" x14ac:dyDescent="0.25">
      <c r="B22">
        <v>1997</v>
      </c>
      <c r="C22">
        <v>21.3</v>
      </c>
      <c r="D22">
        <v>87.8</v>
      </c>
      <c r="E22" s="1">
        <f t="shared" si="0"/>
        <v>66.5</v>
      </c>
    </row>
    <row r="23" spans="2:5" x14ac:dyDescent="0.25">
      <c r="B23">
        <v>1998</v>
      </c>
      <c r="C23">
        <v>20.2</v>
      </c>
      <c r="D23">
        <v>86.4</v>
      </c>
      <c r="E23" s="1">
        <f t="shared" si="0"/>
        <v>66.2</v>
      </c>
    </row>
    <row r="24" spans="2:5" x14ac:dyDescent="0.25">
      <c r="B24">
        <v>1999</v>
      </c>
      <c r="C24">
        <v>17.7</v>
      </c>
      <c r="D24">
        <v>84.5</v>
      </c>
      <c r="E24" s="1">
        <f t="shared" si="0"/>
        <v>66.8</v>
      </c>
    </row>
    <row r="25" spans="2:5" x14ac:dyDescent="0.25">
      <c r="B25">
        <v>2000</v>
      </c>
      <c r="C25">
        <v>19.5</v>
      </c>
      <c r="D25">
        <v>83.2</v>
      </c>
      <c r="E25" s="1">
        <f t="shared" si="0"/>
        <v>63.7</v>
      </c>
    </row>
    <row r="26" spans="2:5" x14ac:dyDescent="0.25">
      <c r="B26">
        <v>2001</v>
      </c>
      <c r="C26">
        <v>15.3</v>
      </c>
      <c r="D26">
        <v>81.7</v>
      </c>
      <c r="E26" s="1">
        <f t="shared" si="0"/>
        <v>66.400000000000006</v>
      </c>
    </row>
    <row r="27" spans="2:5" x14ac:dyDescent="0.25">
      <c r="B27">
        <v>2002</v>
      </c>
      <c r="C27">
        <v>15.2</v>
      </c>
      <c r="D27">
        <v>82.9</v>
      </c>
      <c r="E27" s="1">
        <f t="shared" si="0"/>
        <v>67.7</v>
      </c>
    </row>
    <row r="28" spans="2:5" x14ac:dyDescent="0.25">
      <c r="B28">
        <v>2003</v>
      </c>
      <c r="C28">
        <v>17.8</v>
      </c>
      <c r="D28">
        <v>81.8</v>
      </c>
      <c r="E28" s="1">
        <f t="shared" si="0"/>
        <v>64</v>
      </c>
    </row>
    <row r="29" spans="2:5" x14ac:dyDescent="0.25">
      <c r="B29">
        <v>2004</v>
      </c>
      <c r="C29">
        <v>20.2</v>
      </c>
      <c r="D29">
        <v>81.7</v>
      </c>
      <c r="E29" s="1">
        <f t="shared" si="0"/>
        <v>61.5</v>
      </c>
    </row>
    <row r="30" spans="2:5" x14ac:dyDescent="0.25">
      <c r="B30">
        <v>2005</v>
      </c>
      <c r="C30">
        <v>21.9</v>
      </c>
      <c r="D30">
        <v>80.2</v>
      </c>
      <c r="E30" s="1">
        <f t="shared" si="0"/>
        <v>58.300000000000004</v>
      </c>
    </row>
    <row r="31" spans="2:5" x14ac:dyDescent="0.25">
      <c r="B31">
        <v>2006</v>
      </c>
      <c r="C31">
        <v>22.6</v>
      </c>
      <c r="D31">
        <v>82.5</v>
      </c>
      <c r="E31" s="1">
        <f t="shared" si="0"/>
        <v>59.9</v>
      </c>
    </row>
    <row r="32" spans="2:5" x14ac:dyDescent="0.25">
      <c r="B32">
        <v>2007</v>
      </c>
      <c r="C32">
        <v>22.6</v>
      </c>
      <c r="D32">
        <v>82.6</v>
      </c>
      <c r="E32" s="1">
        <f t="shared" si="0"/>
        <v>59.999999999999993</v>
      </c>
    </row>
    <row r="33" spans="1:11" x14ac:dyDescent="0.25">
      <c r="B33">
        <v>2008</v>
      </c>
      <c r="C33">
        <v>22.7</v>
      </c>
      <c r="D33">
        <v>80.7</v>
      </c>
      <c r="E33" s="1">
        <f t="shared" si="0"/>
        <v>58</v>
      </c>
    </row>
    <row r="34" spans="1:11" x14ac:dyDescent="0.25">
      <c r="B34">
        <v>2009</v>
      </c>
      <c r="C34">
        <v>21.7</v>
      </c>
      <c r="D34">
        <v>70.5</v>
      </c>
      <c r="E34" s="1">
        <f t="shared" si="0"/>
        <v>48.8</v>
      </c>
    </row>
    <row r="35" spans="1:11" x14ac:dyDescent="0.25">
      <c r="B35">
        <v>2010</v>
      </c>
      <c r="C35">
        <v>23.3</v>
      </c>
      <c r="D35">
        <v>62.1</v>
      </c>
      <c r="E35" s="1">
        <f t="shared" si="0"/>
        <v>38.799999999999997</v>
      </c>
    </row>
    <row r="36" spans="1:11" ht="15.75" x14ac:dyDescent="0.25">
      <c r="B36">
        <v>2011</v>
      </c>
      <c r="C36">
        <v>24.8</v>
      </c>
      <c r="D36">
        <v>60.6</v>
      </c>
      <c r="E36" s="1">
        <f t="shared" si="0"/>
        <v>35.799999999999997</v>
      </c>
      <c r="H36" t="s">
        <v>7</v>
      </c>
      <c r="J36" s="2"/>
      <c r="K36" t="s">
        <v>8</v>
      </c>
    </row>
    <row r="37" spans="1:11" x14ac:dyDescent="0.25">
      <c r="B37">
        <v>2012</v>
      </c>
      <c r="C37">
        <v>28.1</v>
      </c>
      <c r="D37">
        <v>65.3</v>
      </c>
      <c r="E37" s="1">
        <f t="shared" si="0"/>
        <v>37.199999999999996</v>
      </c>
    </row>
    <row r="38" spans="1:11" x14ac:dyDescent="0.25">
      <c r="A38" t="s">
        <v>3</v>
      </c>
      <c r="C38">
        <f>AVERAGE(C5:C37)</f>
        <v>27.739393939393942</v>
      </c>
      <c r="D38">
        <f>AVERAGE(D5:D37)</f>
        <v>84.245454545454535</v>
      </c>
      <c r="E38" s="1">
        <f>MIN(E5:E37)</f>
        <v>35.799999999999997</v>
      </c>
    </row>
    <row r="39" spans="1:11" x14ac:dyDescent="0.25">
      <c r="A39" t="s">
        <v>4</v>
      </c>
      <c r="C39">
        <f>STDEV(C5:C37)</f>
        <v>9.6649152671511853</v>
      </c>
      <c r="D39">
        <f>STDEV(D5:D37)</f>
        <v>9.5184718741079308</v>
      </c>
    </row>
    <row r="40" spans="1:11" x14ac:dyDescent="0.25">
      <c r="A40" t="s">
        <v>5</v>
      </c>
      <c r="C40" s="1">
        <f>C39/C38*100</f>
        <v>34.841840049813094</v>
      </c>
      <c r="D40" s="1">
        <f>D39/D38*100</f>
        <v>11.298499041241746</v>
      </c>
      <c r="E40" t="s">
        <v>6</v>
      </c>
    </row>
    <row r="42" spans="1:11" x14ac:dyDescent="0.25">
      <c r="B42" t="s">
        <v>2</v>
      </c>
      <c r="C42">
        <f>CORREL(C5:C37,D5:D37)</f>
        <v>0.60816706991627867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Rys. 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2016-05-06T08:35:42Z</dcterms:modified>
</cp:coreProperties>
</file>