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90" windowWidth="19875" windowHeight="7200"/>
  </bookViews>
  <sheets>
    <sheet name="Skłonności" sheetId="1" r:id="rId1"/>
  </sheets>
  <calcPr calcId="145621"/>
</workbook>
</file>

<file path=xl/calcChain.xml><?xml version="1.0" encoding="utf-8"?>
<calcChain xmlns="http://schemas.openxmlformats.org/spreadsheetml/2006/main">
  <c r="G28" i="1" l="1"/>
  <c r="F28" i="1"/>
  <c r="F29" i="1" s="1"/>
  <c r="G27" i="1"/>
  <c r="F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G29" i="1" l="1"/>
</calcChain>
</file>

<file path=xl/sharedStrings.xml><?xml version="1.0" encoding="utf-8"?>
<sst xmlns="http://schemas.openxmlformats.org/spreadsheetml/2006/main" count="8" uniqueCount="8">
  <si>
    <t>Kapitalizacja banków (mln zł)</t>
  </si>
  <si>
    <t>% kapitalizacji banków w kapitalizacji ogółem</t>
  </si>
  <si>
    <t xml:space="preserve">Banki </t>
  </si>
  <si>
    <t>Pozostałe spółki</t>
  </si>
  <si>
    <t>Średnia</t>
  </si>
  <si>
    <t xml:space="preserve">Rys. 2. </t>
  </si>
  <si>
    <t>Odchylenie</t>
  </si>
  <si>
    <t>Zmiany skłonności do wypłat dywidend przez banki i pozostałe spółki notowane na GPW w latach 1993–2013 (%).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</si>
</sst>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0"/>
      <name val="Arial CE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  <font>
      <sz val="10"/>
      <color indexed="22"/>
      <name val="Arial"/>
      <family val="2"/>
      <charset val="238"/>
    </font>
    <font>
      <u/>
      <sz val="9"/>
      <color indexed="12"/>
      <name val="Arial CE"/>
    </font>
    <font>
      <sz val="12"/>
      <name val="Arial CE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3" fontId="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  <xf numFmtId="0" fontId="7" fillId="0" borderId="0"/>
  </cellStyleXfs>
  <cellXfs count="10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/>
    <xf numFmtId="164" fontId="2" fillId="2" borderId="2" xfId="0" applyNumberFormat="1" applyFont="1" applyFill="1" applyBorder="1"/>
    <xf numFmtId="0" fontId="0" fillId="0" borderId="1" xfId="0" applyBorder="1" applyAlignment="1"/>
    <xf numFmtId="164" fontId="0" fillId="0" borderId="0" xfId="0" applyNumberFormat="1"/>
    <xf numFmtId="164" fontId="0" fillId="3" borderId="0" xfId="0" applyNumberFormat="1" applyFill="1"/>
    <xf numFmtId="164" fontId="2" fillId="3" borderId="2" xfId="0" applyNumberFormat="1" applyFont="1" applyFill="1" applyBorder="1"/>
  </cellXfs>
  <cellStyles count="6">
    <cellStyle name="Comma0" xfId="1"/>
    <cellStyle name="Hiperłącze 2" xfId="2"/>
    <cellStyle name="Normalny" xfId="0" builtinId="0"/>
    <cellStyle name="Normalny 2" xfId="3"/>
    <cellStyle name="Normalny 2 2" xfId="4"/>
    <cellStyle name="Normalny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1"/>
        </c:ser>
        <c:ser>
          <c:idx val="1"/>
          <c:order val="1"/>
          <c:spPr>
            <a:ln w="25400">
              <a:solidFill>
                <a:srgbClr val="FF00FF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445696"/>
        <c:axId val="88447232"/>
      </c:lineChart>
      <c:catAx>
        <c:axId val="88445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88447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8447232"/>
        <c:scaling>
          <c:orientation val="minMax"/>
          <c:max val="23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884456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square"/>
            <c:size val="4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925696"/>
        <c:axId val="86927232"/>
      </c:lineChart>
      <c:lineChart>
        <c:grouping val="standard"/>
        <c:varyColors val="0"/>
        <c:ser>
          <c:idx val="1"/>
          <c:order val="1"/>
          <c:spPr>
            <a:ln w="25400">
              <a:solidFill>
                <a:srgbClr val="FF00FF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928384"/>
        <c:axId val="86930176"/>
      </c:lineChart>
      <c:catAx>
        <c:axId val="86925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540000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86927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6927232"/>
        <c:scaling>
          <c:orientation val="minMax"/>
          <c:max val="80"/>
          <c:min val="1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86925696"/>
        <c:crosses val="autoZero"/>
        <c:crossBetween val="between"/>
      </c:valAx>
      <c:catAx>
        <c:axId val="86928384"/>
        <c:scaling>
          <c:orientation val="minMax"/>
        </c:scaling>
        <c:delete val="1"/>
        <c:axPos val="b"/>
        <c:majorTickMark val="out"/>
        <c:minorTickMark val="none"/>
        <c:tickLblPos val="nextTo"/>
        <c:crossAx val="86930176"/>
        <c:crosses val="autoZero"/>
        <c:auto val="1"/>
        <c:lblAlgn val="ctr"/>
        <c:lblOffset val="100"/>
        <c:noMultiLvlLbl val="0"/>
      </c:catAx>
      <c:valAx>
        <c:axId val="86930176"/>
        <c:scaling>
          <c:orientation val="minMax"/>
          <c:min val="0.5"/>
        </c:scaling>
        <c:delete val="0"/>
        <c:axPos val="r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86928384"/>
        <c:crosses val="max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 verticalDpi="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968192"/>
        <c:axId val="86970368"/>
      </c:lineChart>
      <c:lineChart>
        <c:grouping val="standard"/>
        <c:varyColors val="0"/>
        <c:ser>
          <c:idx val="1"/>
          <c:order val="1"/>
          <c:spPr>
            <a:ln w="254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971904"/>
        <c:axId val="86973440"/>
      </c:lineChart>
      <c:catAx>
        <c:axId val="86968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86970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6970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86968192"/>
        <c:crosses val="autoZero"/>
        <c:crossBetween val="between"/>
      </c:valAx>
      <c:catAx>
        <c:axId val="86971904"/>
        <c:scaling>
          <c:orientation val="minMax"/>
        </c:scaling>
        <c:delete val="1"/>
        <c:axPos val="b"/>
        <c:majorTickMark val="out"/>
        <c:minorTickMark val="none"/>
        <c:tickLblPos val="nextTo"/>
        <c:crossAx val="86973440"/>
        <c:crosses val="autoZero"/>
        <c:auto val="1"/>
        <c:lblAlgn val="ctr"/>
        <c:lblOffset val="100"/>
        <c:noMultiLvlLbl val="0"/>
      </c:catAx>
      <c:valAx>
        <c:axId val="86973440"/>
        <c:scaling>
          <c:orientation val="minMax"/>
        </c:scaling>
        <c:delete val="0"/>
        <c:axPos val="r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86971904"/>
        <c:crosses val="max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 verticalDpi="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1"/>
          <c:order val="1"/>
          <c:spPr>
            <a:ln w="25400">
              <a:solidFill>
                <a:srgbClr val="C0C0C0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994304"/>
        <c:axId val="87000192"/>
      </c:lineChart>
      <c:catAx>
        <c:axId val="86994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87000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70001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86994304"/>
        <c:crosses val="autoZero"/>
        <c:crossBetween val="between"/>
      </c:valAx>
      <c:spPr>
        <a:solidFill>
          <a:srgbClr val="FFFFFF"/>
        </a:solidFill>
        <a:ln w="254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7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006464"/>
        <c:axId val="89008384"/>
      </c:lineChart>
      <c:lineChart>
        <c:grouping val="standard"/>
        <c:varyColors val="0"/>
        <c:ser>
          <c:idx val="1"/>
          <c:order val="1"/>
          <c:spPr>
            <a:ln w="25400">
              <a:solidFill>
                <a:srgbClr val="C0C0C0"/>
              </a:solidFill>
              <a:prstDash val="lgDash"/>
            </a:ln>
          </c:spPr>
          <c:marker>
            <c:symbol val="square"/>
            <c:size val="2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014272"/>
        <c:axId val="89015808"/>
      </c:lineChart>
      <c:catAx>
        <c:axId val="89006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89008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008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89006464"/>
        <c:crosses val="autoZero"/>
        <c:crossBetween val="between"/>
        <c:majorUnit val="20"/>
      </c:valAx>
      <c:catAx>
        <c:axId val="89014272"/>
        <c:scaling>
          <c:orientation val="minMax"/>
        </c:scaling>
        <c:delete val="1"/>
        <c:axPos val="b"/>
        <c:majorTickMark val="out"/>
        <c:minorTickMark val="none"/>
        <c:tickLblPos val="nextTo"/>
        <c:crossAx val="89015808"/>
        <c:crosses val="autoZero"/>
        <c:auto val="1"/>
        <c:lblAlgn val="ctr"/>
        <c:lblOffset val="100"/>
        <c:noMultiLvlLbl val="0"/>
      </c:catAx>
      <c:valAx>
        <c:axId val="89015808"/>
        <c:scaling>
          <c:orientation val="minMax"/>
          <c:max val="12"/>
        </c:scaling>
        <c:delete val="0"/>
        <c:axPos val="r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89014272"/>
        <c:crosses val="max"/>
        <c:crossBetween val="between"/>
        <c:majorUnit val="3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7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048192"/>
        <c:axId val="89050112"/>
      </c:lineChart>
      <c:lineChart>
        <c:grouping val="standard"/>
        <c:varyColors val="0"/>
        <c:ser>
          <c:idx val="1"/>
          <c:order val="1"/>
          <c:spPr>
            <a:ln w="25400">
              <a:solidFill>
                <a:srgbClr val="C0C0C0"/>
              </a:solidFill>
              <a:prstDash val="lgDash"/>
            </a:ln>
          </c:spPr>
          <c:marker>
            <c:symbol val="square"/>
            <c:size val="2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060096"/>
        <c:axId val="89061632"/>
      </c:lineChart>
      <c:catAx>
        <c:axId val="89048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89050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050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89048192"/>
        <c:crosses val="autoZero"/>
        <c:crossBetween val="between"/>
        <c:majorUnit val="20"/>
      </c:valAx>
      <c:catAx>
        <c:axId val="89060096"/>
        <c:scaling>
          <c:orientation val="minMax"/>
        </c:scaling>
        <c:delete val="1"/>
        <c:axPos val="b"/>
        <c:majorTickMark val="out"/>
        <c:minorTickMark val="none"/>
        <c:tickLblPos val="nextTo"/>
        <c:crossAx val="89061632"/>
        <c:crosses val="autoZero"/>
        <c:auto val="1"/>
        <c:lblAlgn val="ctr"/>
        <c:lblOffset val="100"/>
        <c:noMultiLvlLbl val="0"/>
      </c:catAx>
      <c:valAx>
        <c:axId val="89061632"/>
        <c:scaling>
          <c:orientation val="minMax"/>
          <c:max val="6"/>
        </c:scaling>
        <c:delete val="0"/>
        <c:axPos val="r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89060096"/>
        <c:crosses val="max"/>
        <c:crossBetween val="between"/>
        <c:majorUnit val="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7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 verticalDpi="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002405949256337E-2"/>
          <c:y val="5.1400554097404488E-2"/>
          <c:w val="0.85665636239914456"/>
          <c:h val="0.78278032954214061"/>
        </c:manualLayout>
      </c:layout>
      <c:lineChart>
        <c:grouping val="standard"/>
        <c:varyColors val="0"/>
        <c:ser>
          <c:idx val="0"/>
          <c:order val="0"/>
          <c:tx>
            <c:strRef>
              <c:f>Skłonności!$F$4</c:f>
              <c:strCache>
                <c:ptCount val="1"/>
                <c:pt idx="0">
                  <c:v>Banki </c:v>
                </c:pt>
              </c:strCache>
            </c:strRef>
          </c:tx>
          <c:spPr>
            <a:ln>
              <a:solidFill>
                <a:schemeClr val="tx1">
                  <a:lumMod val="85000"/>
                  <a:lumOff val="15000"/>
                </a:schemeClr>
              </a:solidFill>
            </a:ln>
          </c:spPr>
          <c:marker>
            <c:symbol val="none"/>
          </c:marker>
          <c:cat>
            <c:numRef>
              <c:f>Skłonności!$E$5:$E$26</c:f>
              <c:numCache>
                <c:formatCode>General</c:formatCode>
                <c:ptCount val="22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</c:numCache>
            </c:numRef>
          </c:cat>
          <c:val>
            <c:numRef>
              <c:f>Skłonności!$F$5:$F$26</c:f>
              <c:numCache>
                <c:formatCode>0.0</c:formatCode>
                <c:ptCount val="22"/>
                <c:pt idx="0">
                  <c:v>33.333333333333329</c:v>
                </c:pt>
                <c:pt idx="1">
                  <c:v>14.285714285714285</c:v>
                </c:pt>
                <c:pt idx="2">
                  <c:v>66.666666666666657</c:v>
                </c:pt>
                <c:pt idx="3">
                  <c:v>76.923076923076934</c:v>
                </c:pt>
                <c:pt idx="4">
                  <c:v>73.333333333333329</c:v>
                </c:pt>
                <c:pt idx="5">
                  <c:v>68.75</c:v>
                </c:pt>
                <c:pt idx="6">
                  <c:v>68.75</c:v>
                </c:pt>
                <c:pt idx="7">
                  <c:v>56.25</c:v>
                </c:pt>
                <c:pt idx="8">
                  <c:v>41.17647058823529</c:v>
                </c:pt>
                <c:pt idx="9">
                  <c:v>43.75</c:v>
                </c:pt>
                <c:pt idx="10">
                  <c:v>50</c:v>
                </c:pt>
                <c:pt idx="11">
                  <c:v>40</c:v>
                </c:pt>
                <c:pt idx="12">
                  <c:v>57.142857142857139</c:v>
                </c:pt>
                <c:pt idx="13">
                  <c:v>57.142857142857139</c:v>
                </c:pt>
                <c:pt idx="14">
                  <c:v>60</c:v>
                </c:pt>
                <c:pt idx="15">
                  <c:v>53.333333333333336</c:v>
                </c:pt>
                <c:pt idx="16">
                  <c:v>20</c:v>
                </c:pt>
                <c:pt idx="17">
                  <c:v>26.666666666666668</c:v>
                </c:pt>
                <c:pt idx="18">
                  <c:v>46.666666666666664</c:v>
                </c:pt>
                <c:pt idx="19">
                  <c:v>25</c:v>
                </c:pt>
                <c:pt idx="20">
                  <c:v>40</c:v>
                </c:pt>
                <c:pt idx="21">
                  <c:v>50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Skłonności!$G$4</c:f>
              <c:strCache>
                <c:ptCount val="1"/>
                <c:pt idx="0">
                  <c:v>Pozostałe spółki</c:v>
                </c:pt>
              </c:strCache>
            </c:strRef>
          </c:tx>
          <c:spPr>
            <a:ln>
              <a:solidFill>
                <a:schemeClr val="bg1">
                  <a:lumMod val="65000"/>
                </a:schemeClr>
              </a:solidFill>
            </a:ln>
          </c:spPr>
          <c:marker>
            <c:symbol val="none"/>
          </c:marker>
          <c:cat>
            <c:numRef>
              <c:f>Skłonności!$E$5:$E$26</c:f>
              <c:numCache>
                <c:formatCode>General</c:formatCode>
                <c:ptCount val="22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</c:numCache>
            </c:numRef>
          </c:cat>
          <c:val>
            <c:numRef>
              <c:f>Skłonności!$G$5:$G$26</c:f>
              <c:numCache>
                <c:formatCode>0.0</c:formatCode>
                <c:ptCount val="22"/>
                <c:pt idx="0">
                  <c:v>31.578947368421051</c:v>
                </c:pt>
                <c:pt idx="1">
                  <c:v>16.216216216216218</c:v>
                </c:pt>
                <c:pt idx="2">
                  <c:v>50.943396226415096</c:v>
                </c:pt>
                <c:pt idx="3">
                  <c:v>38.571428571428577</c:v>
                </c:pt>
                <c:pt idx="4">
                  <c:v>21.875</c:v>
                </c:pt>
                <c:pt idx="5">
                  <c:v>25.824175824175828</c:v>
                </c:pt>
                <c:pt idx="6">
                  <c:v>27.31707317073171</c:v>
                </c:pt>
                <c:pt idx="7">
                  <c:v>25.358851674641148</c:v>
                </c:pt>
                <c:pt idx="8">
                  <c:v>22.065727699530516</c:v>
                </c:pt>
                <c:pt idx="9">
                  <c:v>16.5</c:v>
                </c:pt>
                <c:pt idx="10">
                  <c:v>21.808510638297875</c:v>
                </c:pt>
                <c:pt idx="11">
                  <c:v>23.809523809523807</c:v>
                </c:pt>
                <c:pt idx="12">
                  <c:v>28.63247863247863</c:v>
                </c:pt>
                <c:pt idx="13">
                  <c:v>29.457364341085274</c:v>
                </c:pt>
                <c:pt idx="14">
                  <c:v>23.003194888178914</c:v>
                </c:pt>
                <c:pt idx="15">
                  <c:v>26.047904191616766</c:v>
                </c:pt>
                <c:pt idx="16">
                  <c:v>25.368731563421832</c:v>
                </c:pt>
                <c:pt idx="17">
                  <c:v>23.743016759776538</c:v>
                </c:pt>
                <c:pt idx="18">
                  <c:v>29.56989247311828</c:v>
                </c:pt>
                <c:pt idx="19">
                  <c:v>34.828496042216358</c:v>
                </c:pt>
                <c:pt idx="20">
                  <c:v>33.762886597938149</c:v>
                </c:pt>
                <c:pt idx="21">
                  <c:v>36.206896551724135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362816"/>
        <c:axId val="89364352"/>
      </c:lineChart>
      <c:catAx>
        <c:axId val="89362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9364352"/>
        <c:crosses val="autoZero"/>
        <c:auto val="1"/>
        <c:lblAlgn val="ctr"/>
        <c:lblOffset val="100"/>
        <c:noMultiLvlLbl val="0"/>
      </c:catAx>
      <c:valAx>
        <c:axId val="89364352"/>
        <c:scaling>
          <c:orientation val="minMax"/>
          <c:max val="100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89362816"/>
        <c:crosses val="autoZero"/>
        <c:crossBetween val="between"/>
        <c:majorUnit val="20"/>
      </c:valAx>
    </c:plotArea>
    <c:legend>
      <c:legendPos val="r"/>
      <c:layout>
        <c:manualLayout>
          <c:xMode val="edge"/>
          <c:yMode val="edge"/>
          <c:x val="0.32830536923625286"/>
          <c:y val="5.5171697287839022E-2"/>
          <c:w val="0.64628288130650335"/>
          <c:h val="9.7989938757655298E-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900" baseline="0"/>
      </a:pPr>
      <a:endParaRPr lang="pl-PL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2" name="Wykres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3" name="Wykres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4" name="Wykres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5" name="Wykres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6" name="Wykres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7" name="Wykres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85724</xdr:colOff>
      <xdr:row>7</xdr:row>
      <xdr:rowOff>119062</xdr:rowOff>
    </xdr:from>
    <xdr:to>
      <xdr:col>14</xdr:col>
      <xdr:colOff>492899</xdr:colOff>
      <xdr:row>24</xdr:row>
      <xdr:rowOff>109537</xdr:rowOff>
    </xdr:to>
    <xdr:graphicFrame macro="">
      <xdr:nvGraphicFramePr>
        <xdr:cNvPr id="9" name="Wykres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E1:BY29"/>
  <sheetViews>
    <sheetView tabSelected="1" topLeftCell="A3" workbookViewId="0">
      <selection activeCell="N28" sqref="N28"/>
    </sheetView>
  </sheetViews>
  <sheetFormatPr defaultRowHeight="12.75" x14ac:dyDescent="0.2"/>
  <cols>
    <col min="1" max="1" width="13" customWidth="1"/>
    <col min="2" max="4" width="10.5703125" customWidth="1"/>
    <col min="5" max="10" width="10.140625" customWidth="1"/>
    <col min="11" max="12" width="11.42578125" style="1" customWidth="1"/>
    <col min="13" max="13" width="10.7109375" style="1" customWidth="1"/>
    <col min="14" max="16" width="9.5703125" bestFit="1" customWidth="1"/>
    <col min="17" max="17" width="11.5703125" customWidth="1"/>
    <col min="18" max="18" width="11.85546875" customWidth="1"/>
    <col min="19" max="19" width="11.28515625" customWidth="1"/>
    <col min="20" max="21" width="8.85546875" customWidth="1"/>
    <col min="22" max="22" width="10" customWidth="1"/>
    <col min="23" max="24" width="11.140625" customWidth="1"/>
    <col min="25" max="25" width="10.28515625" customWidth="1"/>
    <col min="26" max="27" width="12.42578125" customWidth="1"/>
    <col min="28" max="28" width="13.7109375" customWidth="1"/>
    <col min="29" max="47" width="12.42578125" customWidth="1"/>
    <col min="48" max="48" width="10.5703125" bestFit="1" customWidth="1"/>
    <col min="49" max="49" width="10.5703125" customWidth="1"/>
    <col min="50" max="50" width="12.7109375" customWidth="1"/>
    <col min="51" max="53" width="10" customWidth="1"/>
    <col min="54" max="56" width="10.85546875" customWidth="1"/>
    <col min="57" max="59" width="10" customWidth="1"/>
    <col min="60" max="62" width="9.28515625" customWidth="1"/>
    <col min="63" max="65" width="10.28515625" customWidth="1"/>
    <col min="66" max="68" width="10" customWidth="1"/>
    <col min="69" max="71" width="9.7109375" customWidth="1"/>
    <col min="72" max="72" width="11" customWidth="1"/>
    <col min="73" max="73" width="12.42578125" customWidth="1"/>
    <col min="74" max="74" width="14" customWidth="1"/>
    <col min="75" max="75" width="10.28515625" bestFit="1" customWidth="1"/>
    <col min="76" max="76" width="11.85546875" customWidth="1"/>
    <col min="77" max="78" width="10.5703125" customWidth="1"/>
    <col min="79" max="79" width="9.85546875" customWidth="1"/>
    <col min="80" max="80" width="10.42578125" customWidth="1"/>
    <col min="86" max="86" width="10.7109375" customWidth="1"/>
  </cols>
  <sheetData>
    <row r="1" spans="5:77" ht="21" customHeight="1" x14ac:dyDescent="0.2">
      <c r="BX1" s="2" t="s">
        <v>0</v>
      </c>
      <c r="BY1" s="2" t="s">
        <v>1</v>
      </c>
    </row>
    <row r="4" spans="5:77" ht="25.5" x14ac:dyDescent="0.2">
      <c r="E4" s="6"/>
      <c r="F4" s="3" t="s">
        <v>2</v>
      </c>
      <c r="G4" s="3" t="s">
        <v>3</v>
      </c>
    </row>
    <row r="5" spans="5:77" x14ac:dyDescent="0.2">
      <c r="E5" s="4">
        <v>1993</v>
      </c>
      <c r="F5" s="5">
        <v>33.333333333333329</v>
      </c>
      <c r="G5" s="5">
        <v>31.578947368421051</v>
      </c>
      <c r="H5" s="7">
        <f>F5-G5</f>
        <v>1.7543859649122773</v>
      </c>
    </row>
    <row r="6" spans="5:77" x14ac:dyDescent="0.2">
      <c r="E6" s="4">
        <v>1994</v>
      </c>
      <c r="F6" s="5">
        <v>14.285714285714285</v>
      </c>
      <c r="G6" s="5">
        <v>16.216216216216218</v>
      </c>
      <c r="H6" s="8">
        <f t="shared" ref="H6:H26" si="0">F6-G6</f>
        <v>-1.9305019305019329</v>
      </c>
    </row>
    <row r="7" spans="5:77" x14ac:dyDescent="0.2">
      <c r="E7" s="4">
        <v>1995</v>
      </c>
      <c r="F7" s="5">
        <v>66.666666666666657</v>
      </c>
      <c r="G7" s="5">
        <v>50.943396226415096</v>
      </c>
      <c r="H7" s="7">
        <f t="shared" si="0"/>
        <v>15.723270440251561</v>
      </c>
    </row>
    <row r="8" spans="5:77" x14ac:dyDescent="0.2">
      <c r="E8" s="4">
        <v>1996</v>
      </c>
      <c r="F8" s="5">
        <v>76.923076923076934</v>
      </c>
      <c r="G8" s="5">
        <v>38.571428571428577</v>
      </c>
      <c r="H8" s="7">
        <f t="shared" si="0"/>
        <v>38.351648351648358</v>
      </c>
    </row>
    <row r="9" spans="5:77" x14ac:dyDescent="0.2">
      <c r="E9" s="4">
        <v>1997</v>
      </c>
      <c r="F9" s="5">
        <v>73.333333333333329</v>
      </c>
      <c r="G9" s="5">
        <v>21.875</v>
      </c>
      <c r="H9" s="7">
        <f t="shared" si="0"/>
        <v>51.458333333333329</v>
      </c>
    </row>
    <row r="10" spans="5:77" x14ac:dyDescent="0.2">
      <c r="E10" s="4">
        <v>1998</v>
      </c>
      <c r="F10" s="5">
        <v>68.75</v>
      </c>
      <c r="G10" s="5">
        <v>25.824175824175828</v>
      </c>
      <c r="H10" s="7">
        <f t="shared" si="0"/>
        <v>42.925824175824175</v>
      </c>
    </row>
    <row r="11" spans="5:77" x14ac:dyDescent="0.2">
      <c r="E11" s="4">
        <v>1999</v>
      </c>
      <c r="F11" s="5">
        <v>68.75</v>
      </c>
      <c r="G11" s="5">
        <v>27.31707317073171</v>
      </c>
      <c r="H11" s="7">
        <f t="shared" si="0"/>
        <v>41.43292682926829</v>
      </c>
    </row>
    <row r="12" spans="5:77" x14ac:dyDescent="0.2">
      <c r="E12" s="4">
        <v>2000</v>
      </c>
      <c r="F12" s="5">
        <v>56.25</v>
      </c>
      <c r="G12" s="5">
        <v>25.358851674641148</v>
      </c>
      <c r="H12" s="7">
        <f t="shared" si="0"/>
        <v>30.891148325358852</v>
      </c>
    </row>
    <row r="13" spans="5:77" x14ac:dyDescent="0.2">
      <c r="E13" s="4">
        <v>2001</v>
      </c>
      <c r="F13" s="5">
        <v>41.17647058823529</v>
      </c>
      <c r="G13" s="5">
        <v>22.065727699530516</v>
      </c>
      <c r="H13" s="7">
        <f t="shared" si="0"/>
        <v>19.110742888704774</v>
      </c>
    </row>
    <row r="14" spans="5:77" x14ac:dyDescent="0.2">
      <c r="E14" s="4">
        <v>2002</v>
      </c>
      <c r="F14" s="5">
        <v>43.75</v>
      </c>
      <c r="G14" s="5">
        <v>16.5</v>
      </c>
      <c r="H14" s="7">
        <f t="shared" si="0"/>
        <v>27.25</v>
      </c>
    </row>
    <row r="15" spans="5:77" x14ac:dyDescent="0.2">
      <c r="E15" s="4">
        <v>2003</v>
      </c>
      <c r="F15" s="5">
        <v>50</v>
      </c>
      <c r="G15" s="5">
        <v>21.808510638297875</v>
      </c>
      <c r="H15" s="7">
        <f t="shared" si="0"/>
        <v>28.191489361702125</v>
      </c>
    </row>
    <row r="16" spans="5:77" x14ac:dyDescent="0.2">
      <c r="E16" s="4">
        <v>2004</v>
      </c>
      <c r="F16" s="5">
        <v>40</v>
      </c>
      <c r="G16" s="5">
        <v>23.809523809523807</v>
      </c>
      <c r="H16" s="7">
        <f t="shared" si="0"/>
        <v>16.190476190476193</v>
      </c>
    </row>
    <row r="17" spans="5:12" x14ac:dyDescent="0.2">
      <c r="E17" s="4">
        <v>2005</v>
      </c>
      <c r="F17" s="5">
        <v>57.142857142857139</v>
      </c>
      <c r="G17" s="5">
        <v>28.63247863247863</v>
      </c>
      <c r="H17" s="7">
        <f t="shared" si="0"/>
        <v>28.510378510378509</v>
      </c>
    </row>
    <row r="18" spans="5:12" x14ac:dyDescent="0.2">
      <c r="E18" s="4">
        <v>2006</v>
      </c>
      <c r="F18" s="5">
        <v>57.142857142857139</v>
      </c>
      <c r="G18" s="5">
        <v>29.457364341085274</v>
      </c>
      <c r="H18" s="7">
        <f t="shared" si="0"/>
        <v>27.685492801771865</v>
      </c>
    </row>
    <row r="19" spans="5:12" x14ac:dyDescent="0.2">
      <c r="E19" s="4">
        <v>2007</v>
      </c>
      <c r="F19" s="5">
        <v>60</v>
      </c>
      <c r="G19" s="5">
        <v>23.003194888178914</v>
      </c>
      <c r="H19" s="7">
        <f t="shared" si="0"/>
        <v>36.996805111821089</v>
      </c>
    </row>
    <row r="20" spans="5:12" x14ac:dyDescent="0.2">
      <c r="E20" s="4">
        <v>2008</v>
      </c>
      <c r="F20" s="5">
        <v>53.333333333333336</v>
      </c>
      <c r="G20" s="5">
        <v>26.047904191616766</v>
      </c>
      <c r="H20" s="7">
        <f t="shared" si="0"/>
        <v>27.28542914171657</v>
      </c>
    </row>
    <row r="21" spans="5:12" x14ac:dyDescent="0.2">
      <c r="E21" s="4">
        <v>2009</v>
      </c>
      <c r="F21" s="9">
        <v>20</v>
      </c>
      <c r="G21" s="9">
        <v>25.368731563421832</v>
      </c>
      <c r="H21" s="8">
        <f t="shared" si="0"/>
        <v>-5.3687315634218322</v>
      </c>
    </row>
    <row r="22" spans="5:12" x14ac:dyDescent="0.2">
      <c r="E22" s="4">
        <v>2010</v>
      </c>
      <c r="F22" s="5">
        <v>26.666666666666668</v>
      </c>
      <c r="G22" s="5">
        <v>23.743016759776538</v>
      </c>
      <c r="H22" s="7">
        <f t="shared" si="0"/>
        <v>2.9236499068901303</v>
      </c>
    </row>
    <row r="23" spans="5:12" x14ac:dyDescent="0.2">
      <c r="E23" s="4">
        <v>2011</v>
      </c>
      <c r="F23" s="5">
        <v>46.666666666666664</v>
      </c>
      <c r="G23" s="5">
        <v>29.56989247311828</v>
      </c>
      <c r="H23" s="7">
        <f t="shared" si="0"/>
        <v>17.096774193548384</v>
      </c>
    </row>
    <row r="24" spans="5:12" x14ac:dyDescent="0.2">
      <c r="E24" s="4">
        <v>2012</v>
      </c>
      <c r="F24" s="5">
        <v>25</v>
      </c>
      <c r="G24" s="5">
        <v>34.828496042216358</v>
      </c>
      <c r="H24" s="8">
        <f t="shared" si="0"/>
        <v>-9.8284960422163579</v>
      </c>
    </row>
    <row r="25" spans="5:12" x14ac:dyDescent="0.2">
      <c r="E25" s="4">
        <v>2013</v>
      </c>
      <c r="F25" s="5">
        <v>40</v>
      </c>
      <c r="G25" s="5">
        <v>33.762886597938149</v>
      </c>
      <c r="H25" s="7">
        <f t="shared" si="0"/>
        <v>6.2371134020618513</v>
      </c>
    </row>
    <row r="26" spans="5:12" x14ac:dyDescent="0.2">
      <c r="E26" s="4">
        <v>2014</v>
      </c>
      <c r="F26" s="5">
        <v>50</v>
      </c>
      <c r="G26" s="5">
        <v>36.206896551724135</v>
      </c>
      <c r="H26" s="7">
        <f t="shared" si="0"/>
        <v>13.793103448275865</v>
      </c>
    </row>
    <row r="27" spans="5:12" x14ac:dyDescent="0.2">
      <c r="E27" t="s">
        <v>4</v>
      </c>
      <c r="F27" s="7">
        <f>AVERAGE(F5:F26)</f>
        <v>48.598680731033667</v>
      </c>
      <c r="G27" s="7">
        <f>AVERAGE(G5:G26)</f>
        <v>27.840441510951674</v>
      </c>
      <c r="K27" s="1" t="s">
        <v>5</v>
      </c>
      <c r="L27" s="1" t="s">
        <v>7</v>
      </c>
    </row>
    <row r="28" spans="5:12" x14ac:dyDescent="0.2">
      <c r="E28" t="s">
        <v>6</v>
      </c>
      <c r="F28">
        <f>STDEV(F5:F26)</f>
        <v>17.471027887146331</v>
      </c>
      <c r="G28">
        <f>STDEV(G5:G26)</f>
        <v>7.7714926619338547</v>
      </c>
    </row>
    <row r="29" spans="5:12" x14ac:dyDescent="0.2">
      <c r="F29" s="7">
        <f>F28/F27*100</f>
        <v>35.949592919689799</v>
      </c>
      <c r="G29" s="7">
        <f>G28/G27*100</f>
        <v>27.91440164078131</v>
      </c>
    </row>
  </sheetData>
  <pageMargins left="0.75" right="0.75" top="1" bottom="1" header="0.5" footer="0.5"/>
  <pageSetup paperSize="9" scale="7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Skłonności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dd</cp:lastModifiedBy>
  <dcterms:created xsi:type="dcterms:W3CDTF">2016-05-06T06:46:15Z</dcterms:created>
  <dcterms:modified xsi:type="dcterms:W3CDTF">2016-05-06T08:33:10Z</dcterms:modified>
</cp:coreProperties>
</file>